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exleary/Desktop/MRes/Microscopy/hpRab8:RD54 oleosin colocalisation/hpRab8a RD54:"/>
    </mc:Choice>
  </mc:AlternateContent>
  <xr:revisionPtr revIDLastSave="0" documentId="13_ncr:1_{A7990E65-69F2-B144-B57B-ECBC5BE163E7}" xr6:coauthVersionLast="45" xr6:coauthVersionMax="45" xr10:uidLastSave="{00000000-0000-0000-0000-000000000000}"/>
  <bookViews>
    <workbookView xWindow="3960" yWindow="1020" windowWidth="28040" windowHeight="15900" activeTab="3" xr2:uid="{5C4FC2D2-F1A7-E047-B3EB-B0A0F9727AE3}"/>
  </bookViews>
  <sheets>
    <sheet name="150620" sheetId="1" r:id="rId1"/>
    <sheet name="210620" sheetId="2" r:id="rId2"/>
    <sheet name="270620" sheetId="4" r:id="rId3"/>
    <sheet name="Total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8" i="3" l="1"/>
  <c r="J37" i="3"/>
  <c r="D38" i="3"/>
  <c r="D37" i="3"/>
  <c r="J35" i="3"/>
  <c r="D35" i="3"/>
  <c r="J14" i="4"/>
  <c r="D14" i="4"/>
  <c r="J14" i="1"/>
  <c r="D14" i="1"/>
  <c r="I37" i="3" l="1"/>
  <c r="I38" i="3" s="1"/>
  <c r="H37" i="3"/>
  <c r="C37" i="3"/>
  <c r="C38" i="3" s="1"/>
  <c r="B37" i="3"/>
  <c r="B38" i="3" s="1"/>
  <c r="C35" i="3"/>
  <c r="H35" i="3"/>
  <c r="I35" i="3"/>
  <c r="B35" i="3"/>
  <c r="K33" i="3"/>
  <c r="K32" i="3"/>
  <c r="K31" i="3"/>
  <c r="K30" i="3"/>
  <c r="K29" i="3"/>
  <c r="K28" i="3"/>
  <c r="K27" i="3"/>
  <c r="K26" i="3"/>
  <c r="K25" i="3"/>
  <c r="K24" i="3"/>
  <c r="E33" i="3"/>
  <c r="E32" i="3"/>
  <c r="E31" i="3"/>
  <c r="E30" i="3"/>
  <c r="E29" i="3"/>
  <c r="E28" i="3"/>
  <c r="E27" i="3"/>
  <c r="E26" i="3"/>
  <c r="E25" i="3"/>
  <c r="E24" i="3"/>
  <c r="I14" i="4"/>
  <c r="H14" i="4"/>
  <c r="K4" i="4"/>
  <c r="K5" i="4"/>
  <c r="K6" i="4"/>
  <c r="K7" i="4"/>
  <c r="K8" i="4"/>
  <c r="K9" i="4"/>
  <c r="K10" i="4"/>
  <c r="K11" i="4"/>
  <c r="K12" i="4"/>
  <c r="K3" i="4"/>
  <c r="B14" i="4"/>
  <c r="E14" i="4" s="1"/>
  <c r="E12" i="4"/>
  <c r="C14" i="4"/>
  <c r="E4" i="4"/>
  <c r="E5" i="4"/>
  <c r="E6" i="4"/>
  <c r="E7" i="4"/>
  <c r="E8" i="4"/>
  <c r="E9" i="4"/>
  <c r="E10" i="4"/>
  <c r="E11" i="4"/>
  <c r="E3" i="4"/>
  <c r="K14" i="4" l="1"/>
  <c r="K22" i="3"/>
  <c r="E22" i="3"/>
  <c r="K21" i="3"/>
  <c r="E21" i="3"/>
  <c r="K20" i="3"/>
  <c r="E20" i="3"/>
  <c r="K19" i="3"/>
  <c r="E19" i="3"/>
  <c r="K18" i="3"/>
  <c r="E18" i="3"/>
  <c r="K17" i="3"/>
  <c r="E17" i="3"/>
  <c r="K16" i="3"/>
  <c r="E16" i="3"/>
  <c r="K15" i="3"/>
  <c r="E15" i="3"/>
  <c r="K14" i="3"/>
  <c r="E14" i="3"/>
  <c r="K13" i="3"/>
  <c r="E13" i="3"/>
  <c r="K11" i="3"/>
  <c r="E11" i="3"/>
  <c r="K10" i="3"/>
  <c r="E10" i="3"/>
  <c r="K9" i="3"/>
  <c r="E9" i="3"/>
  <c r="K8" i="3"/>
  <c r="E8" i="3"/>
  <c r="K7" i="3"/>
  <c r="E7" i="3"/>
  <c r="K6" i="3"/>
  <c r="E6" i="3"/>
  <c r="K5" i="3"/>
  <c r="E5" i="3"/>
  <c r="K4" i="3"/>
  <c r="E4" i="3"/>
  <c r="K3" i="3"/>
  <c r="E3" i="3"/>
  <c r="K2" i="3"/>
  <c r="E2" i="3"/>
  <c r="C14" i="2"/>
  <c r="B14" i="2"/>
  <c r="E4" i="2"/>
  <c r="E5" i="2"/>
  <c r="E6" i="2"/>
  <c r="E7" i="2"/>
  <c r="E8" i="2"/>
  <c r="E9" i="2"/>
  <c r="E10" i="2"/>
  <c r="E11" i="2"/>
  <c r="E12" i="2"/>
  <c r="E3" i="2"/>
  <c r="I14" i="2"/>
  <c r="H14" i="2"/>
  <c r="K4" i="2"/>
  <c r="K5" i="2"/>
  <c r="K6" i="2"/>
  <c r="K7" i="2"/>
  <c r="K8" i="2"/>
  <c r="K9" i="2"/>
  <c r="K10" i="2"/>
  <c r="K11" i="2"/>
  <c r="K12" i="2"/>
  <c r="K3" i="2"/>
  <c r="K35" i="3" l="1"/>
  <c r="E35" i="3"/>
  <c r="E14" i="2"/>
  <c r="K14" i="2"/>
  <c r="H14" i="1"/>
  <c r="I14" i="1"/>
  <c r="K4" i="1"/>
  <c r="K5" i="1"/>
  <c r="K6" i="1"/>
  <c r="K7" i="1"/>
  <c r="K8" i="1"/>
  <c r="K9" i="1"/>
  <c r="K10" i="1"/>
  <c r="K11" i="1"/>
  <c r="K12" i="1"/>
  <c r="K3" i="1"/>
  <c r="B14" i="1"/>
  <c r="C14" i="1"/>
  <c r="E4" i="1"/>
  <c r="E5" i="1"/>
  <c r="E6" i="1"/>
  <c r="E7" i="1"/>
  <c r="E8" i="1"/>
  <c r="E9" i="1"/>
  <c r="E10" i="1"/>
  <c r="E11" i="1"/>
  <c r="E12" i="1"/>
  <c r="E3" i="1"/>
  <c r="E14" i="1" s="1"/>
  <c r="K14" i="1" l="1"/>
</calcChain>
</file>

<file path=xl/sharedStrings.xml><?xml version="1.0" encoding="utf-8"?>
<sst xmlns="http://schemas.openxmlformats.org/spreadsheetml/2006/main" count="43" uniqueCount="8">
  <si>
    <t>hpRab8a</t>
  </si>
  <si>
    <t>RD54</t>
  </si>
  <si>
    <t>Ole/RD54</t>
  </si>
  <si>
    <t>%</t>
  </si>
  <si>
    <t>hpGus</t>
  </si>
  <si>
    <t>Average</t>
  </si>
  <si>
    <t>Total</t>
  </si>
  <si>
    <t>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</si>
</sst>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55B6C-E78A-D444-A25B-1F934887031F}">
  <dimension ref="A2:K14"/>
  <sheetViews>
    <sheetView workbookViewId="0">
      <selection activeCell="J19" sqref="J19"/>
    </sheetView>
  </sheetViews>
  <sheetFormatPr baseColWidth="10" defaultRowHeight="16" x14ac:dyDescent="0.2"/>
  <sheetData>
    <row r="2" spans="1:11" x14ac:dyDescent="0.2">
      <c r="A2" t="s">
        <v>0</v>
      </c>
      <c r="B2" t="s">
        <v>2</v>
      </c>
      <c r="C2" t="s">
        <v>1</v>
      </c>
      <c r="D2" t="s">
        <v>7</v>
      </c>
      <c r="E2" t="s">
        <v>3</v>
      </c>
      <c r="G2" t="s">
        <v>4</v>
      </c>
      <c r="H2" t="s">
        <v>2</v>
      </c>
      <c r="I2" t="s">
        <v>1</v>
      </c>
      <c r="J2" t="s">
        <v>7</v>
      </c>
      <c r="K2" t="s">
        <v>3</v>
      </c>
    </row>
    <row r="3" spans="1:11" x14ac:dyDescent="0.2">
      <c r="B3">
        <v>30</v>
      </c>
      <c r="C3">
        <v>57</v>
      </c>
      <c r="D3">
        <v>542</v>
      </c>
      <c r="E3">
        <f>B3/C3</f>
        <v>0.52631578947368418</v>
      </c>
      <c r="H3">
        <v>52</v>
      </c>
      <c r="I3">
        <v>71</v>
      </c>
      <c r="J3">
        <v>180</v>
      </c>
      <c r="K3">
        <f>H3/I3</f>
        <v>0.73239436619718312</v>
      </c>
    </row>
    <row r="4" spans="1:11" x14ac:dyDescent="0.2">
      <c r="B4">
        <v>22</v>
      </c>
      <c r="C4">
        <v>47</v>
      </c>
      <c r="D4">
        <v>361</v>
      </c>
      <c r="E4">
        <f>B4/C4</f>
        <v>0.46808510638297873</v>
      </c>
      <c r="H4">
        <v>31</v>
      </c>
      <c r="I4">
        <v>57</v>
      </c>
      <c r="J4">
        <v>380</v>
      </c>
      <c r="K4">
        <f>H4/I4</f>
        <v>0.54385964912280704</v>
      </c>
    </row>
    <row r="5" spans="1:11" x14ac:dyDescent="0.2">
      <c r="B5">
        <v>22</v>
      </c>
      <c r="C5">
        <v>42</v>
      </c>
      <c r="D5">
        <v>283</v>
      </c>
      <c r="E5">
        <f>B5/C5</f>
        <v>0.52380952380952384</v>
      </c>
      <c r="H5">
        <v>49</v>
      </c>
      <c r="I5">
        <v>64</v>
      </c>
      <c r="J5">
        <v>327</v>
      </c>
      <c r="K5">
        <f>H5/I5</f>
        <v>0.765625</v>
      </c>
    </row>
    <row r="6" spans="1:11" x14ac:dyDescent="0.2">
      <c r="B6">
        <v>48</v>
      </c>
      <c r="C6">
        <v>75</v>
      </c>
      <c r="D6">
        <v>364</v>
      </c>
      <c r="E6">
        <f>B6/C6</f>
        <v>0.64</v>
      </c>
      <c r="H6">
        <v>24</v>
      </c>
      <c r="I6">
        <v>31</v>
      </c>
      <c r="J6">
        <v>415</v>
      </c>
      <c r="K6">
        <f>H6/I6</f>
        <v>0.77419354838709675</v>
      </c>
    </row>
    <row r="7" spans="1:11" x14ac:dyDescent="0.2">
      <c r="B7">
        <v>21</v>
      </c>
      <c r="C7">
        <v>44</v>
      </c>
      <c r="D7">
        <v>298</v>
      </c>
      <c r="E7">
        <f>B7/C7</f>
        <v>0.47727272727272729</v>
      </c>
      <c r="H7">
        <v>43</v>
      </c>
      <c r="I7">
        <v>65</v>
      </c>
      <c r="J7">
        <v>490</v>
      </c>
      <c r="K7">
        <f>H7/I7</f>
        <v>0.66153846153846152</v>
      </c>
    </row>
    <row r="8" spans="1:11" x14ac:dyDescent="0.2">
      <c r="B8">
        <v>21</v>
      </c>
      <c r="C8">
        <v>46</v>
      </c>
      <c r="D8">
        <v>281</v>
      </c>
      <c r="E8">
        <f>B8/C8</f>
        <v>0.45652173913043476</v>
      </c>
      <c r="H8">
        <v>42</v>
      </c>
      <c r="I8">
        <v>48</v>
      </c>
      <c r="J8">
        <v>379</v>
      </c>
      <c r="K8">
        <f>H8/I8</f>
        <v>0.875</v>
      </c>
    </row>
    <row r="9" spans="1:11" x14ac:dyDescent="0.2">
      <c r="B9">
        <v>22</v>
      </c>
      <c r="C9">
        <v>37</v>
      </c>
      <c r="D9">
        <v>176</v>
      </c>
      <c r="E9">
        <f>B9/C9</f>
        <v>0.59459459459459463</v>
      </c>
      <c r="H9">
        <v>51</v>
      </c>
      <c r="I9">
        <v>64</v>
      </c>
      <c r="J9">
        <v>419</v>
      </c>
      <c r="K9">
        <f>H9/I9</f>
        <v>0.796875</v>
      </c>
    </row>
    <row r="10" spans="1:11" x14ac:dyDescent="0.2">
      <c r="B10">
        <v>14</v>
      </c>
      <c r="C10">
        <v>37</v>
      </c>
      <c r="D10">
        <v>343</v>
      </c>
      <c r="E10">
        <f>B10/C10</f>
        <v>0.3783783783783784</v>
      </c>
      <c r="H10">
        <v>59</v>
      </c>
      <c r="I10">
        <v>72</v>
      </c>
      <c r="J10">
        <v>352</v>
      </c>
      <c r="K10">
        <f>H10/I10</f>
        <v>0.81944444444444442</v>
      </c>
    </row>
    <row r="11" spans="1:11" x14ac:dyDescent="0.2">
      <c r="B11">
        <v>14</v>
      </c>
      <c r="C11">
        <v>38</v>
      </c>
      <c r="D11">
        <v>280</v>
      </c>
      <c r="E11">
        <f>B11/C11</f>
        <v>0.36842105263157893</v>
      </c>
      <c r="H11">
        <v>50</v>
      </c>
      <c r="I11">
        <v>66</v>
      </c>
      <c r="J11">
        <v>277</v>
      </c>
      <c r="K11">
        <f>H11/I11</f>
        <v>0.75757575757575757</v>
      </c>
    </row>
    <row r="12" spans="1:11" x14ac:dyDescent="0.2">
      <c r="B12">
        <v>30</v>
      </c>
      <c r="C12">
        <v>53</v>
      </c>
      <c r="D12">
        <v>274</v>
      </c>
      <c r="E12">
        <f>B12/C12</f>
        <v>0.56603773584905659</v>
      </c>
      <c r="H12">
        <v>55</v>
      </c>
      <c r="I12">
        <v>62</v>
      </c>
      <c r="J12">
        <v>338</v>
      </c>
      <c r="K12">
        <f>H12/I12</f>
        <v>0.88709677419354838</v>
      </c>
    </row>
    <row r="14" spans="1:11" x14ac:dyDescent="0.2">
      <c r="B14">
        <f>AVERAGE(B3:B12)</f>
        <v>24.4</v>
      </c>
      <c r="C14">
        <f>AVERAGE(C3:C12)</f>
        <v>47.6</v>
      </c>
      <c r="D14">
        <f>AVERAGE(D3:D12)</f>
        <v>320.2</v>
      </c>
      <c r="E14">
        <f>AVERAGE(E3:E12)</f>
        <v>0.49994366475229574</v>
      </c>
      <c r="H14">
        <f t="shared" ref="H14:J14" si="0">AVERAGE(H3:H12)</f>
        <v>45.6</v>
      </c>
      <c r="I14">
        <f t="shared" si="0"/>
        <v>60</v>
      </c>
      <c r="J14">
        <f t="shared" si="0"/>
        <v>355.7</v>
      </c>
      <c r="K14">
        <f>AVERAGE(K3:K12)</f>
        <v>0.76136030014592992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2CCF91-B191-474F-90E1-129780C49ED0}">
  <dimension ref="A2:K14"/>
  <sheetViews>
    <sheetView topLeftCell="A3" workbookViewId="0">
      <selection activeCell="J3" sqref="J3:J12"/>
    </sheetView>
  </sheetViews>
  <sheetFormatPr baseColWidth="10" defaultRowHeight="16" x14ac:dyDescent="0.2"/>
  <sheetData>
    <row r="2" spans="1:11" x14ac:dyDescent="0.2">
      <c r="A2" t="s">
        <v>0</v>
      </c>
      <c r="B2" t="s">
        <v>2</v>
      </c>
      <c r="C2" t="s">
        <v>1</v>
      </c>
      <c r="D2" t="s">
        <v>7</v>
      </c>
      <c r="E2" t="s">
        <v>3</v>
      </c>
      <c r="G2" t="s">
        <v>4</v>
      </c>
      <c r="H2" t="s">
        <v>2</v>
      </c>
      <c r="I2" t="s">
        <v>1</v>
      </c>
      <c r="J2" t="s">
        <v>7</v>
      </c>
      <c r="K2" t="s">
        <v>3</v>
      </c>
    </row>
    <row r="3" spans="1:11" x14ac:dyDescent="0.2">
      <c r="B3">
        <v>23</v>
      </c>
      <c r="C3">
        <v>42</v>
      </c>
      <c r="D3">
        <v>367</v>
      </c>
      <c r="E3">
        <f>B3/C3</f>
        <v>0.54761904761904767</v>
      </c>
      <c r="H3">
        <v>16</v>
      </c>
      <c r="I3">
        <v>34</v>
      </c>
      <c r="J3">
        <v>366</v>
      </c>
      <c r="K3">
        <f>H3/I3</f>
        <v>0.47058823529411764</v>
      </c>
    </row>
    <row r="4" spans="1:11" x14ac:dyDescent="0.2">
      <c r="B4">
        <v>24</v>
      </c>
      <c r="C4">
        <v>53</v>
      </c>
      <c r="D4">
        <v>239</v>
      </c>
      <c r="E4">
        <f>B4/C4</f>
        <v>0.45283018867924529</v>
      </c>
      <c r="H4">
        <v>29</v>
      </c>
      <c r="I4">
        <v>42</v>
      </c>
      <c r="J4">
        <v>334</v>
      </c>
      <c r="K4">
        <f>H4/I4</f>
        <v>0.69047619047619047</v>
      </c>
    </row>
    <row r="5" spans="1:11" x14ac:dyDescent="0.2">
      <c r="B5">
        <v>28</v>
      </c>
      <c r="C5">
        <v>47</v>
      </c>
      <c r="D5">
        <v>420</v>
      </c>
      <c r="E5">
        <f>B5/C5</f>
        <v>0.5957446808510638</v>
      </c>
      <c r="H5">
        <v>31</v>
      </c>
      <c r="I5">
        <v>41</v>
      </c>
      <c r="J5">
        <v>279</v>
      </c>
      <c r="K5">
        <f>H5/I5</f>
        <v>0.75609756097560976</v>
      </c>
    </row>
    <row r="6" spans="1:11" x14ac:dyDescent="0.2">
      <c r="B6">
        <v>38</v>
      </c>
      <c r="C6">
        <v>64</v>
      </c>
      <c r="D6">
        <v>393</v>
      </c>
      <c r="E6">
        <f>B6/C6</f>
        <v>0.59375</v>
      </c>
      <c r="H6">
        <v>52</v>
      </c>
      <c r="I6">
        <v>56</v>
      </c>
      <c r="J6">
        <v>298</v>
      </c>
      <c r="K6">
        <f>H6/I6</f>
        <v>0.9285714285714286</v>
      </c>
    </row>
    <row r="7" spans="1:11" x14ac:dyDescent="0.2">
      <c r="B7">
        <v>26</v>
      </c>
      <c r="C7">
        <v>41</v>
      </c>
      <c r="D7">
        <v>283</v>
      </c>
      <c r="E7">
        <f>B7/C7</f>
        <v>0.63414634146341464</v>
      </c>
      <c r="H7">
        <v>40</v>
      </c>
      <c r="I7">
        <v>54</v>
      </c>
      <c r="J7">
        <v>319</v>
      </c>
      <c r="K7">
        <f>H7/I7</f>
        <v>0.7407407407407407</v>
      </c>
    </row>
    <row r="8" spans="1:11" x14ac:dyDescent="0.2">
      <c r="B8">
        <v>24</v>
      </c>
      <c r="C8">
        <v>45</v>
      </c>
      <c r="D8">
        <v>66</v>
      </c>
      <c r="E8">
        <f>B8/C8</f>
        <v>0.53333333333333333</v>
      </c>
      <c r="H8">
        <v>44</v>
      </c>
      <c r="I8">
        <v>71</v>
      </c>
      <c r="J8">
        <v>348</v>
      </c>
      <c r="K8">
        <f>H8/I8</f>
        <v>0.61971830985915488</v>
      </c>
    </row>
    <row r="9" spans="1:11" x14ac:dyDescent="0.2">
      <c r="B9">
        <v>27</v>
      </c>
      <c r="C9">
        <v>43</v>
      </c>
      <c r="D9">
        <v>876</v>
      </c>
      <c r="E9">
        <f>B9/C9</f>
        <v>0.62790697674418605</v>
      </c>
      <c r="H9">
        <v>65</v>
      </c>
      <c r="I9">
        <v>73</v>
      </c>
      <c r="J9">
        <v>340</v>
      </c>
      <c r="K9">
        <f>H9/I9</f>
        <v>0.8904109589041096</v>
      </c>
    </row>
    <row r="10" spans="1:11" x14ac:dyDescent="0.2">
      <c r="B10">
        <v>19</v>
      </c>
      <c r="C10">
        <v>35</v>
      </c>
      <c r="D10">
        <v>219</v>
      </c>
      <c r="E10">
        <f>B10/C10</f>
        <v>0.54285714285714282</v>
      </c>
      <c r="H10">
        <v>68</v>
      </c>
      <c r="I10">
        <v>75</v>
      </c>
      <c r="J10">
        <v>328</v>
      </c>
      <c r="K10">
        <f>H10/I10</f>
        <v>0.90666666666666662</v>
      </c>
    </row>
    <row r="11" spans="1:11" x14ac:dyDescent="0.2">
      <c r="B11">
        <v>24</v>
      </c>
      <c r="C11">
        <v>60</v>
      </c>
      <c r="D11">
        <v>423</v>
      </c>
      <c r="E11">
        <f>B11/C11</f>
        <v>0.4</v>
      </c>
      <c r="H11">
        <v>47</v>
      </c>
      <c r="I11">
        <v>54</v>
      </c>
      <c r="J11">
        <v>391</v>
      </c>
      <c r="K11">
        <f>H11/I11</f>
        <v>0.87037037037037035</v>
      </c>
    </row>
    <row r="12" spans="1:11" x14ac:dyDescent="0.2">
      <c r="B12">
        <v>18</v>
      </c>
      <c r="C12">
        <v>40</v>
      </c>
      <c r="D12">
        <v>191</v>
      </c>
      <c r="E12">
        <f>B12/C12</f>
        <v>0.45</v>
      </c>
      <c r="H12">
        <v>59</v>
      </c>
      <c r="I12">
        <v>69</v>
      </c>
      <c r="J12">
        <v>234</v>
      </c>
      <c r="K12">
        <f>H12/I12</f>
        <v>0.85507246376811596</v>
      </c>
    </row>
    <row r="14" spans="1:11" x14ac:dyDescent="0.2">
      <c r="B14">
        <f>AVERAGE(B3:B12)</f>
        <v>25.1</v>
      </c>
      <c r="C14">
        <f t="shared" ref="C14:D14" si="0">AVERAGE(C3:C12)</f>
        <v>47</v>
      </c>
      <c r="E14">
        <f>AVERAGE(E3:E12)</f>
        <v>0.53781877115474341</v>
      </c>
      <c r="G14" t="s">
        <v>5</v>
      </c>
      <c r="H14">
        <f>AVERAGE(H3:H12)</f>
        <v>45.1</v>
      </c>
      <c r="I14">
        <f t="shared" ref="I14:J14" si="1">AVERAGE(I3:I12)</f>
        <v>56.9</v>
      </c>
      <c r="K14">
        <f>AVERAGE(K3:K12)</f>
        <v>0.77287129256265041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0DEE74-A46E-734C-AFB6-70BE6C88311A}">
  <dimension ref="A2:K14"/>
  <sheetViews>
    <sheetView workbookViewId="0">
      <selection activeCell="J17" sqref="J17"/>
    </sheetView>
  </sheetViews>
  <sheetFormatPr baseColWidth="10" defaultRowHeight="16" x14ac:dyDescent="0.2"/>
  <sheetData>
    <row r="2" spans="1:11" x14ac:dyDescent="0.2">
      <c r="A2" t="s">
        <v>0</v>
      </c>
      <c r="B2" t="s">
        <v>2</v>
      </c>
      <c r="C2" t="s">
        <v>1</v>
      </c>
      <c r="D2" t="s">
        <v>7</v>
      </c>
      <c r="E2" t="s">
        <v>3</v>
      </c>
      <c r="G2" t="s">
        <v>4</v>
      </c>
      <c r="H2" t="s">
        <v>2</v>
      </c>
      <c r="I2" t="s">
        <v>1</v>
      </c>
      <c r="J2" t="s">
        <v>7</v>
      </c>
      <c r="K2" t="s">
        <v>3</v>
      </c>
    </row>
    <row r="3" spans="1:11" x14ac:dyDescent="0.2">
      <c r="B3">
        <v>18</v>
      </c>
      <c r="C3">
        <v>40</v>
      </c>
      <c r="D3">
        <v>326</v>
      </c>
      <c r="E3">
        <f>B3/C3</f>
        <v>0.45</v>
      </c>
      <c r="H3">
        <v>60</v>
      </c>
      <c r="I3">
        <v>76</v>
      </c>
      <c r="J3">
        <v>335</v>
      </c>
      <c r="K3">
        <f>H3/I3</f>
        <v>0.78947368421052633</v>
      </c>
    </row>
    <row r="4" spans="1:11" x14ac:dyDescent="0.2">
      <c r="B4">
        <v>26</v>
      </c>
      <c r="C4">
        <v>41</v>
      </c>
      <c r="D4">
        <v>592</v>
      </c>
      <c r="E4">
        <f>B4/C4</f>
        <v>0.63414634146341464</v>
      </c>
      <c r="H4">
        <v>49</v>
      </c>
      <c r="I4">
        <v>60</v>
      </c>
      <c r="J4">
        <v>435</v>
      </c>
      <c r="K4">
        <f>H4/I4</f>
        <v>0.81666666666666665</v>
      </c>
    </row>
    <row r="5" spans="1:11" x14ac:dyDescent="0.2">
      <c r="B5">
        <v>21</v>
      </c>
      <c r="C5">
        <v>39</v>
      </c>
      <c r="D5">
        <v>339</v>
      </c>
      <c r="E5">
        <f>B5/C5</f>
        <v>0.53846153846153844</v>
      </c>
      <c r="H5">
        <v>43</v>
      </c>
      <c r="I5">
        <v>57</v>
      </c>
      <c r="J5">
        <v>429</v>
      </c>
      <c r="K5">
        <f>H5/I5</f>
        <v>0.75438596491228072</v>
      </c>
    </row>
    <row r="6" spans="1:11" x14ac:dyDescent="0.2">
      <c r="B6">
        <v>27</v>
      </c>
      <c r="C6">
        <v>41</v>
      </c>
      <c r="D6">
        <v>384</v>
      </c>
      <c r="E6">
        <f>B6/C6</f>
        <v>0.65853658536585369</v>
      </c>
      <c r="H6">
        <v>44</v>
      </c>
      <c r="I6">
        <v>64</v>
      </c>
      <c r="J6">
        <v>462</v>
      </c>
      <c r="K6">
        <f>H6/I6</f>
        <v>0.6875</v>
      </c>
    </row>
    <row r="7" spans="1:11" x14ac:dyDescent="0.2">
      <c r="B7">
        <v>13</v>
      </c>
      <c r="C7">
        <v>27</v>
      </c>
      <c r="D7">
        <v>404</v>
      </c>
      <c r="E7">
        <f>B7/C7</f>
        <v>0.48148148148148145</v>
      </c>
      <c r="H7">
        <v>65</v>
      </c>
      <c r="I7">
        <v>90</v>
      </c>
      <c r="J7">
        <v>395</v>
      </c>
      <c r="K7">
        <f>H7/I7</f>
        <v>0.72222222222222221</v>
      </c>
    </row>
    <row r="8" spans="1:11" x14ac:dyDescent="0.2">
      <c r="B8">
        <v>31</v>
      </c>
      <c r="C8">
        <v>55</v>
      </c>
      <c r="D8">
        <v>561</v>
      </c>
      <c r="E8">
        <f>B8/C8</f>
        <v>0.5636363636363636</v>
      </c>
      <c r="H8">
        <v>52</v>
      </c>
      <c r="I8">
        <v>82</v>
      </c>
      <c r="J8">
        <v>462</v>
      </c>
      <c r="K8">
        <f>H8/I8</f>
        <v>0.63414634146341464</v>
      </c>
    </row>
    <row r="9" spans="1:11" x14ac:dyDescent="0.2">
      <c r="B9">
        <v>31</v>
      </c>
      <c r="C9">
        <v>50</v>
      </c>
      <c r="D9">
        <v>345</v>
      </c>
      <c r="E9">
        <f>B9/C9</f>
        <v>0.62</v>
      </c>
      <c r="H9">
        <v>60</v>
      </c>
      <c r="I9">
        <v>86</v>
      </c>
      <c r="J9">
        <v>434</v>
      </c>
      <c r="K9">
        <f>H9/I9</f>
        <v>0.69767441860465118</v>
      </c>
    </row>
    <row r="10" spans="1:11" x14ac:dyDescent="0.2">
      <c r="B10">
        <v>32</v>
      </c>
      <c r="C10">
        <v>48</v>
      </c>
      <c r="D10">
        <v>272</v>
      </c>
      <c r="E10">
        <f>B10/C10</f>
        <v>0.66666666666666663</v>
      </c>
      <c r="H10">
        <v>56</v>
      </c>
      <c r="I10">
        <v>76</v>
      </c>
      <c r="J10">
        <v>450</v>
      </c>
      <c r="K10">
        <f>H10/I10</f>
        <v>0.73684210526315785</v>
      </c>
    </row>
    <row r="11" spans="1:11" x14ac:dyDescent="0.2">
      <c r="B11">
        <v>20</v>
      </c>
      <c r="C11">
        <v>35</v>
      </c>
      <c r="D11">
        <v>283</v>
      </c>
      <c r="E11">
        <f>B11/C11</f>
        <v>0.5714285714285714</v>
      </c>
      <c r="H11">
        <v>44</v>
      </c>
      <c r="I11">
        <v>61</v>
      </c>
      <c r="J11">
        <v>423</v>
      </c>
      <c r="K11">
        <f>H11/I11</f>
        <v>0.72131147540983609</v>
      </c>
    </row>
    <row r="12" spans="1:11" x14ac:dyDescent="0.2">
      <c r="B12">
        <v>36</v>
      </c>
      <c r="C12">
        <v>51</v>
      </c>
      <c r="D12">
        <v>473</v>
      </c>
      <c r="E12">
        <f>B12/C12</f>
        <v>0.70588235294117652</v>
      </c>
      <c r="H12">
        <v>64</v>
      </c>
      <c r="I12">
        <v>85</v>
      </c>
      <c r="J12">
        <v>271</v>
      </c>
      <c r="K12">
        <f>H12/I12</f>
        <v>0.75294117647058822</v>
      </c>
    </row>
    <row r="14" spans="1:11" x14ac:dyDescent="0.2">
      <c r="A14" t="s">
        <v>6</v>
      </c>
      <c r="B14">
        <f>AVERAGE(B3:B12)</f>
        <v>25.5</v>
      </c>
      <c r="C14">
        <f>AVERAGE(C3:C12)</f>
        <v>42.7</v>
      </c>
      <c r="D14">
        <f>AVERAGE(D3:D12)</f>
        <v>397.9</v>
      </c>
      <c r="E14">
        <f>B14/C14</f>
        <v>0.59718969555035128</v>
      </c>
      <c r="H14">
        <f>AVERAGE(H3:H12)</f>
        <v>53.7</v>
      </c>
      <c r="I14">
        <f t="shared" ref="I14:J14" si="0">AVERAGE(I3:I12)</f>
        <v>73.7</v>
      </c>
      <c r="J14">
        <f t="shared" si="0"/>
        <v>409.6</v>
      </c>
      <c r="K14">
        <f>AVERAGE(K3:K12)</f>
        <v>0.73131640552233435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B931A4-80DC-B346-9278-51FAF451DDD6}">
  <dimension ref="A1:K38"/>
  <sheetViews>
    <sheetView tabSelected="1" topLeftCell="A8" workbookViewId="0">
      <selection activeCell="J41" sqref="J41"/>
    </sheetView>
  </sheetViews>
  <sheetFormatPr baseColWidth="10" defaultRowHeight="16" x14ac:dyDescent="0.2"/>
  <sheetData>
    <row r="1" spans="1:11" x14ac:dyDescent="0.2">
      <c r="A1" t="s">
        <v>0</v>
      </c>
      <c r="B1" t="s">
        <v>2</v>
      </c>
      <c r="C1" t="s">
        <v>1</v>
      </c>
      <c r="D1" t="s">
        <v>7</v>
      </c>
      <c r="E1" t="s">
        <v>3</v>
      </c>
      <c r="G1" t="s">
        <v>4</v>
      </c>
      <c r="H1" t="s">
        <v>2</v>
      </c>
      <c r="I1" t="s">
        <v>1</v>
      </c>
      <c r="J1" t="s">
        <v>7</v>
      </c>
      <c r="K1" t="s">
        <v>3</v>
      </c>
    </row>
    <row r="2" spans="1:11" x14ac:dyDescent="0.2">
      <c r="B2">
        <v>30</v>
      </c>
      <c r="C2">
        <v>57</v>
      </c>
      <c r="D2">
        <v>542</v>
      </c>
      <c r="E2">
        <f>B2/C2</f>
        <v>0.52631578947368418</v>
      </c>
      <c r="H2">
        <v>52</v>
      </c>
      <c r="I2">
        <v>71</v>
      </c>
      <c r="J2">
        <v>180</v>
      </c>
      <c r="K2">
        <f>H2/I2</f>
        <v>0.73239436619718312</v>
      </c>
    </row>
    <row r="3" spans="1:11" x14ac:dyDescent="0.2">
      <c r="B3">
        <v>22</v>
      </c>
      <c r="C3">
        <v>47</v>
      </c>
      <c r="D3">
        <v>361</v>
      </c>
      <c r="E3">
        <f>B3/C3</f>
        <v>0.46808510638297873</v>
      </c>
      <c r="H3">
        <v>31</v>
      </c>
      <c r="I3">
        <v>57</v>
      </c>
      <c r="J3">
        <v>380</v>
      </c>
      <c r="K3">
        <f>H3/I3</f>
        <v>0.54385964912280704</v>
      </c>
    </row>
    <row r="4" spans="1:11" x14ac:dyDescent="0.2">
      <c r="B4">
        <v>22</v>
      </c>
      <c r="C4">
        <v>42</v>
      </c>
      <c r="D4">
        <v>283</v>
      </c>
      <c r="E4">
        <f>B4/C4</f>
        <v>0.52380952380952384</v>
      </c>
      <c r="H4">
        <v>49</v>
      </c>
      <c r="I4">
        <v>64</v>
      </c>
      <c r="J4">
        <v>327</v>
      </c>
      <c r="K4">
        <f>H4/I4</f>
        <v>0.765625</v>
      </c>
    </row>
    <row r="5" spans="1:11" x14ac:dyDescent="0.2">
      <c r="B5">
        <v>48</v>
      </c>
      <c r="C5">
        <v>75</v>
      </c>
      <c r="D5">
        <v>364</v>
      </c>
      <c r="E5">
        <f>B5/C5</f>
        <v>0.64</v>
      </c>
      <c r="H5">
        <v>24</v>
      </c>
      <c r="I5">
        <v>31</v>
      </c>
      <c r="J5">
        <v>415</v>
      </c>
      <c r="K5">
        <f>H5/I5</f>
        <v>0.77419354838709675</v>
      </c>
    </row>
    <row r="6" spans="1:11" x14ac:dyDescent="0.2">
      <c r="B6">
        <v>21</v>
      </c>
      <c r="C6">
        <v>44</v>
      </c>
      <c r="D6">
        <v>298</v>
      </c>
      <c r="E6">
        <f>B6/C6</f>
        <v>0.47727272727272729</v>
      </c>
      <c r="H6">
        <v>43</v>
      </c>
      <c r="I6">
        <v>65</v>
      </c>
      <c r="J6">
        <v>490</v>
      </c>
      <c r="K6">
        <f>H6/I6</f>
        <v>0.66153846153846152</v>
      </c>
    </row>
    <row r="7" spans="1:11" x14ac:dyDescent="0.2">
      <c r="B7">
        <v>21</v>
      </c>
      <c r="C7">
        <v>46</v>
      </c>
      <c r="D7">
        <v>281</v>
      </c>
      <c r="E7">
        <f>B7/C7</f>
        <v>0.45652173913043476</v>
      </c>
      <c r="H7">
        <v>42</v>
      </c>
      <c r="I7">
        <v>48</v>
      </c>
      <c r="J7">
        <v>379</v>
      </c>
      <c r="K7">
        <f>H7/I7</f>
        <v>0.875</v>
      </c>
    </row>
    <row r="8" spans="1:11" x14ac:dyDescent="0.2">
      <c r="B8">
        <v>22</v>
      </c>
      <c r="C8">
        <v>37</v>
      </c>
      <c r="D8">
        <v>176</v>
      </c>
      <c r="E8">
        <f>B8/C8</f>
        <v>0.59459459459459463</v>
      </c>
      <c r="H8">
        <v>51</v>
      </c>
      <c r="I8">
        <v>64</v>
      </c>
      <c r="J8">
        <v>419</v>
      </c>
      <c r="K8">
        <f>H8/I8</f>
        <v>0.796875</v>
      </c>
    </row>
    <row r="9" spans="1:11" x14ac:dyDescent="0.2">
      <c r="B9">
        <v>14</v>
      </c>
      <c r="C9">
        <v>37</v>
      </c>
      <c r="D9">
        <v>343</v>
      </c>
      <c r="E9">
        <f>B9/C9</f>
        <v>0.3783783783783784</v>
      </c>
      <c r="H9">
        <v>59</v>
      </c>
      <c r="I9">
        <v>72</v>
      </c>
      <c r="J9">
        <v>352</v>
      </c>
      <c r="K9">
        <f>H9/I9</f>
        <v>0.81944444444444442</v>
      </c>
    </row>
    <row r="10" spans="1:11" x14ac:dyDescent="0.2">
      <c r="B10">
        <v>14</v>
      </c>
      <c r="C10">
        <v>38</v>
      </c>
      <c r="D10">
        <v>280</v>
      </c>
      <c r="E10">
        <f>B10/C10</f>
        <v>0.36842105263157893</v>
      </c>
      <c r="H10">
        <v>50</v>
      </c>
      <c r="I10">
        <v>66</v>
      </c>
      <c r="J10">
        <v>277</v>
      </c>
      <c r="K10">
        <f>H10/I10</f>
        <v>0.75757575757575757</v>
      </c>
    </row>
    <row r="11" spans="1:11" x14ac:dyDescent="0.2">
      <c r="B11">
        <v>30</v>
      </c>
      <c r="C11">
        <v>53</v>
      </c>
      <c r="D11">
        <v>274</v>
      </c>
      <c r="E11">
        <f>B11/C11</f>
        <v>0.56603773584905659</v>
      </c>
      <c r="H11">
        <v>55</v>
      </c>
      <c r="I11">
        <v>62</v>
      </c>
      <c r="J11">
        <v>338</v>
      </c>
      <c r="K11">
        <f>H11/I11</f>
        <v>0.88709677419354838</v>
      </c>
    </row>
    <row r="13" spans="1:11" x14ac:dyDescent="0.2">
      <c r="B13">
        <v>23</v>
      </c>
      <c r="C13">
        <v>42</v>
      </c>
      <c r="D13">
        <v>366</v>
      </c>
      <c r="E13">
        <f>B13/C13</f>
        <v>0.54761904761904767</v>
      </c>
      <c r="H13">
        <v>16</v>
      </c>
      <c r="I13">
        <v>34</v>
      </c>
      <c r="J13">
        <v>367</v>
      </c>
      <c r="K13">
        <f>H13/I13</f>
        <v>0.47058823529411764</v>
      </c>
    </row>
    <row r="14" spans="1:11" x14ac:dyDescent="0.2">
      <c r="B14">
        <v>24</v>
      </c>
      <c r="C14">
        <v>53</v>
      </c>
      <c r="D14">
        <v>334</v>
      </c>
      <c r="E14">
        <f>B14/C14</f>
        <v>0.45283018867924529</v>
      </c>
      <c r="H14">
        <v>29</v>
      </c>
      <c r="I14">
        <v>42</v>
      </c>
      <c r="J14">
        <v>239</v>
      </c>
      <c r="K14">
        <f>H14/I14</f>
        <v>0.69047619047619047</v>
      </c>
    </row>
    <row r="15" spans="1:11" x14ac:dyDescent="0.2">
      <c r="B15">
        <v>28</v>
      </c>
      <c r="C15">
        <v>47</v>
      </c>
      <c r="D15">
        <v>279</v>
      </c>
      <c r="E15">
        <f>B15/C15</f>
        <v>0.5957446808510638</v>
      </c>
      <c r="H15">
        <v>31</v>
      </c>
      <c r="I15">
        <v>41</v>
      </c>
      <c r="J15">
        <v>420</v>
      </c>
      <c r="K15">
        <f>H15/I15</f>
        <v>0.75609756097560976</v>
      </c>
    </row>
    <row r="16" spans="1:11" x14ac:dyDescent="0.2">
      <c r="B16">
        <v>38</v>
      </c>
      <c r="C16">
        <v>64</v>
      </c>
      <c r="D16">
        <v>298</v>
      </c>
      <c r="E16">
        <f>B16/C16</f>
        <v>0.59375</v>
      </c>
      <c r="H16">
        <v>52</v>
      </c>
      <c r="I16">
        <v>56</v>
      </c>
      <c r="J16">
        <v>393</v>
      </c>
      <c r="K16">
        <f>H16/I16</f>
        <v>0.9285714285714286</v>
      </c>
    </row>
    <row r="17" spans="2:11" x14ac:dyDescent="0.2">
      <c r="B17">
        <v>26</v>
      </c>
      <c r="C17">
        <v>41</v>
      </c>
      <c r="D17">
        <v>319</v>
      </c>
      <c r="E17">
        <f>B17/C17</f>
        <v>0.63414634146341464</v>
      </c>
      <c r="H17">
        <v>40</v>
      </c>
      <c r="I17">
        <v>54</v>
      </c>
      <c r="J17">
        <v>283</v>
      </c>
      <c r="K17">
        <f>H17/I17</f>
        <v>0.7407407407407407</v>
      </c>
    </row>
    <row r="18" spans="2:11" x14ac:dyDescent="0.2">
      <c r="B18">
        <v>24</v>
      </c>
      <c r="C18">
        <v>45</v>
      </c>
      <c r="D18">
        <v>348</v>
      </c>
      <c r="E18">
        <f>B18/C18</f>
        <v>0.53333333333333333</v>
      </c>
      <c r="H18">
        <v>44</v>
      </c>
      <c r="I18">
        <v>71</v>
      </c>
      <c r="J18">
        <v>66</v>
      </c>
      <c r="K18">
        <f>H18/I18</f>
        <v>0.61971830985915488</v>
      </c>
    </row>
    <row r="19" spans="2:11" x14ac:dyDescent="0.2">
      <c r="B19">
        <v>27</v>
      </c>
      <c r="C19">
        <v>43</v>
      </c>
      <c r="D19">
        <v>340</v>
      </c>
      <c r="E19">
        <f>B19/C19</f>
        <v>0.62790697674418605</v>
      </c>
      <c r="H19">
        <v>65</v>
      </c>
      <c r="I19">
        <v>73</v>
      </c>
      <c r="J19">
        <v>876</v>
      </c>
      <c r="K19">
        <f>H19/I19</f>
        <v>0.8904109589041096</v>
      </c>
    </row>
    <row r="20" spans="2:11" x14ac:dyDescent="0.2">
      <c r="B20">
        <v>19</v>
      </c>
      <c r="C20">
        <v>35</v>
      </c>
      <c r="D20">
        <v>328</v>
      </c>
      <c r="E20">
        <f>B20/C20</f>
        <v>0.54285714285714282</v>
      </c>
      <c r="H20">
        <v>68</v>
      </c>
      <c r="I20">
        <v>75</v>
      </c>
      <c r="J20">
        <v>219</v>
      </c>
      <c r="K20">
        <f>H20/I20</f>
        <v>0.90666666666666662</v>
      </c>
    </row>
    <row r="21" spans="2:11" x14ac:dyDescent="0.2">
      <c r="B21">
        <v>24</v>
      </c>
      <c r="C21">
        <v>60</v>
      </c>
      <c r="D21">
        <v>391</v>
      </c>
      <c r="E21">
        <f>B21/C21</f>
        <v>0.4</v>
      </c>
      <c r="H21">
        <v>47</v>
      </c>
      <c r="I21">
        <v>54</v>
      </c>
      <c r="J21">
        <v>423</v>
      </c>
      <c r="K21">
        <f>H21/I21</f>
        <v>0.87037037037037035</v>
      </c>
    </row>
    <row r="22" spans="2:11" x14ac:dyDescent="0.2">
      <c r="B22">
        <v>18</v>
      </c>
      <c r="C22">
        <v>40</v>
      </c>
      <c r="D22">
        <v>234</v>
      </c>
      <c r="E22">
        <f>B22/C22</f>
        <v>0.45</v>
      </c>
      <c r="H22">
        <v>59</v>
      </c>
      <c r="I22">
        <v>69</v>
      </c>
      <c r="J22">
        <v>191</v>
      </c>
      <c r="K22">
        <f>H22/I22</f>
        <v>0.85507246376811596</v>
      </c>
    </row>
    <row r="24" spans="2:11" x14ac:dyDescent="0.2">
      <c r="B24">
        <v>18</v>
      </c>
      <c r="C24">
        <v>40</v>
      </c>
      <c r="D24">
        <v>326</v>
      </c>
      <c r="E24">
        <f>B24/C24</f>
        <v>0.45</v>
      </c>
      <c r="H24">
        <v>60</v>
      </c>
      <c r="I24">
        <v>76</v>
      </c>
      <c r="J24">
        <v>335</v>
      </c>
      <c r="K24">
        <f>H24/I24</f>
        <v>0.78947368421052633</v>
      </c>
    </row>
    <row r="25" spans="2:11" x14ac:dyDescent="0.2">
      <c r="B25">
        <v>26</v>
      </c>
      <c r="C25">
        <v>41</v>
      </c>
      <c r="D25">
        <v>592</v>
      </c>
      <c r="E25">
        <f>B25/C25</f>
        <v>0.63414634146341464</v>
      </c>
      <c r="H25">
        <v>49</v>
      </c>
      <c r="I25">
        <v>60</v>
      </c>
      <c r="J25">
        <v>435</v>
      </c>
      <c r="K25">
        <f>H25/I25</f>
        <v>0.81666666666666665</v>
      </c>
    </row>
    <row r="26" spans="2:11" x14ac:dyDescent="0.2">
      <c r="B26">
        <v>21</v>
      </c>
      <c r="C26">
        <v>39</v>
      </c>
      <c r="D26">
        <v>339</v>
      </c>
      <c r="E26">
        <f>B26/C26</f>
        <v>0.53846153846153844</v>
      </c>
      <c r="H26">
        <v>43</v>
      </c>
      <c r="I26">
        <v>57</v>
      </c>
      <c r="J26">
        <v>429</v>
      </c>
      <c r="K26">
        <f>H26/I26</f>
        <v>0.75438596491228072</v>
      </c>
    </row>
    <row r="27" spans="2:11" x14ac:dyDescent="0.2">
      <c r="B27">
        <v>27</v>
      </c>
      <c r="C27">
        <v>41</v>
      </c>
      <c r="D27">
        <v>384</v>
      </c>
      <c r="E27">
        <f>B27/C27</f>
        <v>0.65853658536585369</v>
      </c>
      <c r="H27">
        <v>44</v>
      </c>
      <c r="I27">
        <v>64</v>
      </c>
      <c r="J27">
        <v>462</v>
      </c>
      <c r="K27">
        <f>H27/I27</f>
        <v>0.6875</v>
      </c>
    </row>
    <row r="28" spans="2:11" x14ac:dyDescent="0.2">
      <c r="B28">
        <v>13</v>
      </c>
      <c r="C28">
        <v>27</v>
      </c>
      <c r="D28">
        <v>404</v>
      </c>
      <c r="E28">
        <f>B28/C28</f>
        <v>0.48148148148148145</v>
      </c>
      <c r="H28">
        <v>65</v>
      </c>
      <c r="I28">
        <v>90</v>
      </c>
      <c r="J28">
        <v>395</v>
      </c>
      <c r="K28">
        <f>H28/I28</f>
        <v>0.72222222222222221</v>
      </c>
    </row>
    <row r="29" spans="2:11" x14ac:dyDescent="0.2">
      <c r="B29">
        <v>31</v>
      </c>
      <c r="C29">
        <v>55</v>
      </c>
      <c r="D29">
        <v>561</v>
      </c>
      <c r="E29">
        <f>B29/C29</f>
        <v>0.5636363636363636</v>
      </c>
      <c r="H29">
        <v>52</v>
      </c>
      <c r="I29">
        <v>82</v>
      </c>
      <c r="J29">
        <v>462</v>
      </c>
      <c r="K29">
        <f>H29/I29</f>
        <v>0.63414634146341464</v>
      </c>
    </row>
    <row r="30" spans="2:11" x14ac:dyDescent="0.2">
      <c r="B30">
        <v>31</v>
      </c>
      <c r="C30">
        <v>50</v>
      </c>
      <c r="D30">
        <v>345</v>
      </c>
      <c r="E30">
        <f>B30/C30</f>
        <v>0.62</v>
      </c>
      <c r="H30">
        <v>60</v>
      </c>
      <c r="I30">
        <v>86</v>
      </c>
      <c r="J30">
        <v>434</v>
      </c>
      <c r="K30">
        <f>H30/I30</f>
        <v>0.69767441860465118</v>
      </c>
    </row>
    <row r="31" spans="2:11" x14ac:dyDescent="0.2">
      <c r="B31">
        <v>32</v>
      </c>
      <c r="C31">
        <v>48</v>
      </c>
      <c r="D31">
        <v>272</v>
      </c>
      <c r="E31">
        <f>B31/C31</f>
        <v>0.66666666666666663</v>
      </c>
      <c r="H31">
        <v>56</v>
      </c>
      <c r="I31">
        <v>76</v>
      </c>
      <c r="J31">
        <v>450</v>
      </c>
      <c r="K31">
        <f>H31/I31</f>
        <v>0.73684210526315785</v>
      </c>
    </row>
    <row r="32" spans="2:11" x14ac:dyDescent="0.2">
      <c r="B32">
        <v>20</v>
      </c>
      <c r="C32">
        <v>35</v>
      </c>
      <c r="D32">
        <v>283</v>
      </c>
      <c r="E32">
        <f>B32/C32</f>
        <v>0.5714285714285714</v>
      </c>
      <c r="H32">
        <v>44</v>
      </c>
      <c r="I32">
        <v>61</v>
      </c>
      <c r="J32">
        <v>423</v>
      </c>
      <c r="K32">
        <f>H32/I32</f>
        <v>0.72131147540983609</v>
      </c>
    </row>
    <row r="33" spans="1:11" x14ac:dyDescent="0.2">
      <c r="B33">
        <v>36</v>
      </c>
      <c r="C33">
        <v>51</v>
      </c>
      <c r="D33">
        <v>473</v>
      </c>
      <c r="E33">
        <f>B33/C33</f>
        <v>0.70588235294117652</v>
      </c>
      <c r="H33">
        <v>64</v>
      </c>
      <c r="I33">
        <v>85</v>
      </c>
      <c r="J33">
        <v>271</v>
      </c>
      <c r="K33">
        <f>H33/I33</f>
        <v>0.75294117647058822</v>
      </c>
    </row>
    <row r="35" spans="1:11" x14ac:dyDescent="0.2">
      <c r="A35" t="s">
        <v>5</v>
      </c>
      <c r="B35">
        <f>AVERAGE(B2:B33)</f>
        <v>25</v>
      </c>
      <c r="C35">
        <f t="shared" ref="C35:D35" si="0">AVERAGE(C2:C33)</f>
        <v>45.766666666666666</v>
      </c>
      <c r="D35">
        <f t="shared" si="0"/>
        <v>347.26666666666665</v>
      </c>
      <c r="E35">
        <f>AVERAGE(E2:E33)</f>
        <v>0.54226214201718181</v>
      </c>
      <c r="H35">
        <f>AVERAGE(H2:H33)</f>
        <v>48.133333333333333</v>
      </c>
      <c r="I35">
        <f>AVERAGE(I2:I33)</f>
        <v>63.533333333333331</v>
      </c>
      <c r="J35">
        <f>AVERAGE(J2:J33)</f>
        <v>371</v>
      </c>
      <c r="K35">
        <f>AVERAGE(K2:K33)</f>
        <v>0.75518266607697149</v>
      </c>
    </row>
    <row r="37" spans="1:11" x14ac:dyDescent="0.2">
      <c r="B37">
        <f>STDEV(B2:B33)</f>
        <v>7.5109116026916647</v>
      </c>
      <c r="C37">
        <f>STDEV(C2:C33)</f>
        <v>9.7862793935088614</v>
      </c>
      <c r="D37">
        <f>STDEV(D2:D33)</f>
        <v>92.556761087391706</v>
      </c>
      <c r="H37">
        <f>STDEV(H2:H33)</f>
        <v>12.700076929805908</v>
      </c>
      <c r="I37">
        <f>STDEV(I2:I33)</f>
        <v>14.679879106270338</v>
      </c>
      <c r="J37">
        <f>STDEV(J2:J33)</f>
        <v>137.76341539280179</v>
      </c>
    </row>
    <row r="38" spans="1:11" x14ac:dyDescent="0.2">
      <c r="B38">
        <f>B37/SQRT(30)</f>
        <v>1.3712985707405017</v>
      </c>
      <c r="C38">
        <f>C37/SQRT(30)</f>
        <v>1.7867219926242599</v>
      </c>
      <c r="D38">
        <f>D37/SQRT(30)</f>
        <v>16.898475299060276</v>
      </c>
      <c r="I38">
        <f>I37/SQRT(30)</f>
        <v>2.6801669759843474</v>
      </c>
      <c r="J38">
        <f>J37/SQRT(30)</f>
        <v>25.152043403197322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150620</vt:lpstr>
      <vt:lpstr>210620</vt:lpstr>
      <vt:lpstr>270620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2020-06-18T12:10:28Z</dcterms:created>
  <dcterms:modified xsi:type="dcterms:W3CDTF">2020-08-04T19:59:35Z</dcterms:modified>
</cp:coreProperties>
</file>